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https://provantis.sharepoint.com/sites/Provantis/Freigegebene Dokumente/General/Media/Vorlagen/Stundennachweis/"/>
    </mc:Choice>
  </mc:AlternateContent>
  <xr:revisionPtr revIDLastSave="111" documentId="13_ncr:1_{0074B867-C031-7D48-94B4-A8934169E496}" xr6:coauthVersionLast="47" xr6:coauthVersionMax="47" xr10:uidLastSave="{1FCD9528-63DF-7943-9A5F-364636A7514F}"/>
  <bookViews>
    <workbookView xWindow="30240" yWindow="-8660" windowWidth="68800" windowHeight="28300" xr2:uid="{00000000-000D-0000-FFFF-FFFF00000000}"/>
  </bookViews>
  <sheets>
    <sheet name="Liste" sheetId="1" r:id="rId1"/>
  </sheets>
  <definedNames>
    <definedName name="_xlnm.Print_Area" localSheetId="0">Liste!$A$1:$H$45</definedName>
    <definedName name="_xlnm.Print_Titles" localSheetId="0">Liste!$12:$12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  <c r="G42" i="1"/>
  <c r="G16" i="1"/>
  <c r="G17" i="1"/>
  <c r="G13" i="1"/>
  <c r="G14" i="1"/>
  <c r="G15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C13" i="1"/>
  <c r="C44" i="1" l="1"/>
  <c r="C14" i="1"/>
  <c r="B14" i="1" s="1"/>
  <c r="C6" i="1"/>
  <c r="B13" i="1"/>
  <c r="C15" i="1"/>
  <c r="B15" i="1" s="1"/>
  <c r="C16" i="1" l="1"/>
  <c r="B16" i="1" s="1"/>
  <c r="C17" i="1" l="1"/>
  <c r="B17" i="1" s="1"/>
  <c r="C18" i="1" l="1"/>
  <c r="B18" i="1" s="1"/>
  <c r="C19" i="1" l="1"/>
  <c r="B19" i="1" s="1"/>
  <c r="C20" i="1" l="1"/>
  <c r="B20" i="1" s="1"/>
  <c r="C21" i="1" l="1"/>
  <c r="B21" i="1" s="1"/>
  <c r="C22" i="1" l="1"/>
  <c r="B22" i="1" s="1"/>
  <c r="C23" i="1" l="1"/>
  <c r="B23" i="1" s="1"/>
  <c r="C24" i="1" l="1"/>
  <c r="B24" i="1" s="1"/>
  <c r="C25" i="1" l="1"/>
  <c r="B25" i="1" s="1"/>
  <c r="C26" i="1" l="1"/>
  <c r="B26" i="1" s="1"/>
  <c r="C27" i="1" l="1"/>
  <c r="B27" i="1" s="1"/>
  <c r="C28" i="1" l="1"/>
  <c r="B28" i="1" s="1"/>
  <c r="C29" i="1" l="1"/>
  <c r="B29" i="1" s="1"/>
  <c r="C30" i="1" l="1"/>
  <c r="B30" i="1" s="1"/>
  <c r="C31" i="1" l="1"/>
  <c r="B31" i="1" s="1"/>
  <c r="C32" i="1" l="1"/>
  <c r="B32" i="1" s="1"/>
  <c r="C33" i="1" l="1"/>
  <c r="B33" i="1" s="1"/>
  <c r="C34" i="1" l="1"/>
  <c r="B34" i="1" s="1"/>
  <c r="C35" i="1" l="1"/>
  <c r="B35" i="1" s="1"/>
  <c r="C36" i="1" l="1"/>
  <c r="B36" i="1" s="1"/>
  <c r="C37" i="1" l="1"/>
  <c r="B37" i="1" s="1"/>
  <c r="C38" i="1" l="1"/>
  <c r="B38" i="1" s="1"/>
  <c r="C39" i="1" l="1"/>
  <c r="B39" i="1" s="1"/>
  <c r="C40" i="1" l="1"/>
  <c r="B40" i="1" s="1"/>
  <c r="C41" i="1" l="1"/>
  <c r="B41" i="1" s="1"/>
  <c r="C42" i="1" l="1"/>
  <c r="C43" i="1" s="1"/>
  <c r="E6" i="1" s="1"/>
  <c r="B42" i="1" l="1"/>
  <c r="B43" i="1"/>
</calcChain>
</file>

<file path=xl/sharedStrings.xml><?xml version="1.0" encoding="utf-8"?>
<sst xmlns="http://schemas.openxmlformats.org/spreadsheetml/2006/main" count="18" uniqueCount="18">
  <si>
    <t>STUNDENNACHWEIS</t>
  </si>
  <si>
    <t>Name</t>
  </si>
  <si>
    <t>Martina Mustermann</t>
  </si>
  <si>
    <t>Zeitraum</t>
  </si>
  <si>
    <t xml:space="preserve">bis </t>
  </si>
  <si>
    <t>Personal-Nr.</t>
  </si>
  <si>
    <t>Soll-Arbeitszeit in Stunden:</t>
  </si>
  <si>
    <t>Monatsstunden</t>
  </si>
  <si>
    <t>Soll-Pausenzeit in Stunden:</t>
  </si>
  <si>
    <t>TAG</t>
  </si>
  <si>
    <t>DATUM</t>
  </si>
  <si>
    <t>BEGINN</t>
  </si>
  <si>
    <t>ENDE</t>
  </si>
  <si>
    <t>PAUSE 
(in min)</t>
  </si>
  <si>
    <t>IST-ARBEITSZEIT
(abzgl. PAUSE)</t>
  </si>
  <si>
    <t>BEMERKUNG</t>
  </si>
  <si>
    <t>Summe:</t>
  </si>
  <si>
    <t>Unterschrift Projektmitarbeiter/ 
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</si>
</sst>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400]h:mm:ss\ AM/PM"/>
  </numFmts>
  <fonts count="12" x14ac:knownFonts="1">
    <font>
      <b/>
      <sz val="10"/>
      <color theme="1" tint="0.499984740745262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0"/>
      <color theme="1" tint="0.14993743705557422"/>
      <name val="Arial"/>
      <family val="2"/>
      <scheme val="major"/>
    </font>
    <font>
      <b/>
      <sz val="10"/>
      <color theme="1" tint="0.1499679555650502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22"/>
      <color theme="1"/>
      <name val="Arial"/>
      <family val="2"/>
      <scheme val="major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13806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 tint="-0.149998474074526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center" wrapText="1"/>
    </xf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 vertical="top" wrapText="1"/>
    </xf>
    <xf numFmtId="0" fontId="0" fillId="3" borderId="0" xfId="0" applyFill="1" applyAlignment="1">
      <alignment horizont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20" fontId="6" fillId="3" borderId="5" xfId="0" applyNumberFormat="1" applyFont="1" applyFill="1" applyBorder="1" applyAlignment="1">
      <alignment horizontal="center" vertical="center"/>
    </xf>
    <xf numFmtId="20" fontId="6" fillId="3" borderId="6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14" fontId="11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4" fontId="11" fillId="2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7" fillId="3" borderId="0" xfId="1" applyFont="1" applyFill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11" fillId="2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</cellXfs>
  <cellStyles count="5"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</cellStyles>
  <dxfs count="18">
    <dxf>
      <font>
        <color theme="2" tint="-9.9948118533890809E-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0" formatCode="General"/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/>
        <right/>
        <top/>
        <bottom style="medium">
          <color theme="0" tint="-0.149998474074526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5" formatCode="hh:mm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5" formatCode="hh:mm"/>
      <alignment horizontal="center" vertical="center" textRotation="0" wrapText="1" indent="0" justifyLastLine="0" shrinkToFit="0" readingOrder="0"/>
      <border diagonalUp="0" diagonalDown="0">
        <left/>
        <right/>
        <top/>
        <bottom style="medium">
          <color theme="0" tint="-0.149998474074526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5" formatCode="hh:mm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5" formatCode="hh:mm"/>
      <alignment horizontal="center" vertical="center" textRotation="0" wrapText="1" indent="0" justifyLastLine="0" shrinkToFit="0" readingOrder="0"/>
      <border diagonalUp="0" diagonalDown="0">
        <left/>
        <right/>
        <top/>
        <bottom style="medium">
          <color theme="0" tint="-0.149998474074526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5" formatCode="hh:mm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5" formatCode="hh:mm"/>
      <alignment horizontal="center" vertical="center" textRotation="0" wrapText="1" indent="0" justifyLastLine="0" shrinkToFit="0" readingOrder="0"/>
      <border diagonalUp="0" diagonalDown="0">
        <left/>
        <right/>
        <top/>
        <bottom style="medium">
          <color theme="0" tint="-0.149998474074526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dd/mm/yyyy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9" formatCode="dd/mm/yy"/>
      <alignment horizontal="center" vertical="center" textRotation="0" wrapText="1" indent="0" justifyLastLine="0" shrinkToFit="0" readingOrder="0"/>
      <border diagonalUp="0" diagonalDown="0">
        <left/>
        <right/>
        <top/>
        <bottom style="medium">
          <color theme="0" tint="-0.14999847407452621"/>
        </bottom>
        <vertical/>
        <horizontal/>
      </border>
    </dxf>
    <dxf>
      <alignment horizontal="left" vertical="center" textRotation="0" wrapText="1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color theme="1" tint="0.499984740745262"/>
      </font>
    </dxf>
    <dxf>
      <font>
        <b/>
        <i val="0"/>
        <color theme="1" tint="0.14996795556505021"/>
      </font>
      <border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Aufgaben" defaultPivotStyle="PivotStyleLight16">
    <tableStyle name="Aufgaben" pivot="0" count="3" xr9:uid="{00000000-0011-0000-FFFF-FFFF00000000}">
      <tableStyleElement type="wholeTable" dxfId="17"/>
      <tableStyleElement type="headerRow" dxfId="16"/>
      <tableStyleElement type="firstColumn" dxfId="15"/>
    </tableStyle>
  </tableStyles>
  <colors>
    <mruColors>
      <color rgb="FF138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1314450</xdr:colOff>
      <xdr:row>0</xdr:row>
      <xdr:rowOff>127001</xdr:rowOff>
    </xdr:from>
    <xdr:to>
      <xdr:col>7</xdr:col>
      <xdr:colOff>1035050</xdr:colOff>
      <xdr:row>2</xdr:row>
      <xdr:rowOff>514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DCA0318-FD25-CBDB-7DCF-0AE9FFCB2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3650" y="127001"/>
          <a:ext cx="1066800" cy="36563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Aufgaben" displayName="Aufgaben" ref="C12:H43" totalsRowCount="1" headerRowDxfId="14" totalsRowDxfId="13">
  <tableColumns count="6">
    <tableColumn id="1" xr3:uid="{00000000-0010-0000-0000-000001000000}" name="DATUM" totalsRowFunction="custom" dataDxfId="12" totalsRowDxfId="11">
      <calculatedColumnFormula>EOMONTH(TODAY(),-1)+1</calculatedColumnFormula>
      <totalsRowFormula>IF(MONTH(C42+1)&gt;MONTH(C42),"",C42+1)</totalsRowFormula>
    </tableColumn>
    <tableColumn id="2" xr3:uid="{00000000-0010-0000-0000-000002000000}" name="BEGINN" dataDxfId="10" totalsRowDxfId="9"/>
    <tableColumn id="3" xr3:uid="{00000000-0010-0000-0000-000003000000}" name="ENDE" dataDxfId="8" totalsRowDxfId="7"/>
    <tableColumn id="4" xr3:uid="{9EC3404E-CC67-A340-98B0-BF178929CD02}" name="PAUSE _x000a_(in min)" dataDxfId="6" totalsRowDxfId="5"/>
    <tableColumn id="5" xr3:uid="{268E6DD6-1F76-D94C-B290-097AFD21D301}" name="IST-ARBEITSZEIT_x000a_(abzgl. PAUSE)" totalsRowFunction="custom" dataDxfId="4" totalsRowDxfId="3">
      <calculatedColumnFormula>IF(AND(D13&lt;&gt;"",E13&lt;&gt;""),($E13-$D13)-$F13,"")</calculatedColumnFormula>
      <totalsRowFormula>IF(AND(D43&lt;&gt;"",E43&lt;&gt;""),($E43-$D43)-$F43,"")</totalsRowFormula>
    </tableColumn>
    <tableColumn id="7" xr3:uid="{B949635A-286B-004E-8481-4C70271BADA1}" name="BEMERKUNG" dataDxfId="2" totalsRowDxfId="1"/>
  </tableColumns>
  <tableStyleInfo name="Aufgaben" showFirstColumn="1" showLastColumn="0" showRowStripes="1" showColumnStripes="0"/>
  <extLst>
    <ext xmlns:x14="http://schemas.microsoft.com/office/spreadsheetml/2009/9/main" uri="{504A1905-F514-4f6f-8877-14C23A59335A}">
      <x14:table altText="Aufgabenliste Tabelle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45"/>
  <sheetViews>
    <sheetView showGridLines="0" showRowColHeaders="0" tabSelected="1" showRuler="0" view="pageLayout" zoomScaleNormal="67" zoomScaleSheetLayoutView="130" workbookViewId="0">
      <selection activeCell="B2" sqref="B2:F2"/>
    </sheetView>
  </sheetViews>
  <sheetFormatPr baseColWidth="10" defaultColWidth="9.1640625" defaultRowHeight="30" customHeight="1" x14ac:dyDescent="0.15"/>
  <cols>
    <col min="1" max="1" width="3.83203125" customWidth="1"/>
    <col min="2" max="2" width="15.33203125" style="18" customWidth="1"/>
    <col min="3" max="3" width="18.83203125" style="27" customWidth="1"/>
    <col min="4" max="4" width="16.6640625" style="18" customWidth="1"/>
    <col min="5" max="6" width="16.6640625" style="23" customWidth="1"/>
    <col min="7" max="7" width="18.83203125" style="8" customWidth="1"/>
    <col min="8" max="8" width="16.6640625" customWidth="1"/>
  </cols>
  <sheetData>
    <row r="1" spans="1:8" s="2" customFormat="1" ht="11" customHeight="1" x14ac:dyDescent="0.15">
      <c r="F1" s="19"/>
      <c r="G1" s="5"/>
    </row>
    <row r="2" spans="1:8" s="2" customFormat="1" ht="28.25" customHeight="1" x14ac:dyDescent="0.15">
      <c r="B2" s="32" t="s">
        <v>0</v>
      </c>
      <c r="C2" s="32"/>
      <c r="D2" s="32"/>
      <c r="E2" s="32"/>
      <c r="F2" s="32"/>
      <c r="G2" s="5"/>
    </row>
    <row r="3" spans="1:8" s="2" customFormat="1" ht="12" customHeight="1" x14ac:dyDescent="0.15">
      <c r="B3" s="19"/>
      <c r="C3" s="19"/>
      <c r="D3" s="19"/>
      <c r="E3" s="19"/>
      <c r="F3" s="19"/>
      <c r="G3" s="5"/>
    </row>
    <row r="4" spans="1:8" ht="8" customHeight="1" x14ac:dyDescent="0.15">
      <c r="A4" s="3"/>
      <c r="B4" s="20"/>
      <c r="C4" s="20"/>
      <c r="D4" s="20"/>
      <c r="E4" s="20"/>
      <c r="F4" s="20"/>
      <c r="G4" s="9"/>
      <c r="H4" s="9"/>
    </row>
    <row r="5" spans="1:8" ht="25" customHeight="1" x14ac:dyDescent="0.15">
      <c r="A5" s="2"/>
      <c r="B5" s="28" t="s">
        <v>1</v>
      </c>
      <c r="C5" s="33" t="s">
        <v>2</v>
      </c>
      <c r="D5" s="33"/>
      <c r="E5" s="33"/>
      <c r="G5" s="5"/>
    </row>
    <row r="6" spans="1:8" ht="25" customHeight="1" x14ac:dyDescent="0.15">
      <c r="A6" s="2"/>
      <c r="B6" s="28" t="s">
        <v>3</v>
      </c>
      <c r="C6" s="25">
        <f ca="1">C13</f>
        <v>45323</v>
      </c>
      <c r="D6" s="24" t="s">
        <v>4</v>
      </c>
      <c r="E6" s="17">
        <f ca="1">IF(C43="",C42,C43)</f>
        <v>45353</v>
      </c>
    </row>
    <row r="7" spans="1:8" ht="25" customHeight="1" x14ac:dyDescent="0.15">
      <c r="A7" s="2"/>
      <c r="B7" s="28" t="s">
        <v>5</v>
      </c>
      <c r="C7" s="35">
        <v>123456</v>
      </c>
      <c r="D7" s="35"/>
      <c r="E7" s="35"/>
      <c r="F7" s="34" t="s">
        <v>6</v>
      </c>
      <c r="G7" s="34"/>
      <c r="H7" s="11">
        <v>0.33333333333333331</v>
      </c>
    </row>
    <row r="8" spans="1:8" ht="25" customHeight="1" x14ac:dyDescent="0.15">
      <c r="A8" s="2"/>
      <c r="B8" s="29" t="s">
        <v>7</v>
      </c>
      <c r="C8" s="36"/>
      <c r="D8" s="36"/>
      <c r="E8" s="36"/>
      <c r="F8" s="34" t="s">
        <v>8</v>
      </c>
      <c r="G8" s="34"/>
      <c r="H8" s="12">
        <v>3.125E-2</v>
      </c>
    </row>
    <row r="9" spans="1:8" ht="19" customHeight="1" x14ac:dyDescent="0.15">
      <c r="A9" s="2"/>
      <c r="B9" s="19"/>
      <c r="C9" s="19"/>
      <c r="D9" s="21"/>
      <c r="E9" s="21"/>
    </row>
    <row r="10" spans="1:8" ht="8" customHeight="1" x14ac:dyDescent="0.15">
      <c r="A10" s="3"/>
      <c r="B10" s="20"/>
      <c r="C10" s="20"/>
      <c r="D10" s="20"/>
      <c r="E10" s="20"/>
      <c r="F10" s="20"/>
      <c r="G10" s="9"/>
      <c r="H10" s="9"/>
    </row>
    <row r="11" spans="1:8" ht="34.5" customHeight="1" x14ac:dyDescent="0.15">
      <c r="C11" s="18"/>
      <c r="E11" s="18"/>
      <c r="F11" s="18"/>
    </row>
    <row r="12" spans="1:8" s="8" customFormat="1" ht="28" customHeight="1" x14ac:dyDescent="0.15">
      <c r="A12" s="6"/>
      <c r="B12" s="26" t="s">
        <v>9</v>
      </c>
      <c r="C12" s="18" t="s">
        <v>10</v>
      </c>
      <c r="D12" s="18" t="s">
        <v>11</v>
      </c>
      <c r="E12" s="18" t="s">
        <v>12</v>
      </c>
      <c r="F12" s="23" t="s">
        <v>13</v>
      </c>
      <c r="G12" s="4" t="s">
        <v>14</v>
      </c>
      <c r="H12" s="7" t="s">
        <v>15</v>
      </c>
    </row>
    <row r="13" spans="1:8" ht="24" customHeight="1" x14ac:dyDescent="0.15">
      <c r="B13" s="10" t="str">
        <f ca="1">TEXT($C13,"TTT")</f>
        <v>Do</v>
      </c>
      <c r="C13" s="16">
        <f ca="1">EOMONTH(TODAY(),-1)+1</f>
        <v>45323</v>
      </c>
      <c r="D13" s="22">
        <v>0.33333333333333331</v>
      </c>
      <c r="E13" s="22">
        <v>0.66666666666666663</v>
      </c>
      <c r="F13" s="22">
        <v>3.125E-2</v>
      </c>
      <c r="G13" s="13">
        <f t="shared" ref="G13:G41" si="0">IF(AND(D13&lt;&gt;"",E13&lt;&gt;""),($E13-$D13)-$F13,"")</f>
        <v>0.30208333333333331</v>
      </c>
      <c r="H13" s="1"/>
    </row>
    <row r="14" spans="1:8" ht="24" customHeight="1" x14ac:dyDescent="0.15">
      <c r="B14" s="10" t="str">
        <f t="shared" ref="B14:B42" ca="1" si="1">TEXT($C14,"TTT")</f>
        <v>Fr</v>
      </c>
      <c r="C14" s="16">
        <f ca="1">C13+1</f>
        <v>45324</v>
      </c>
      <c r="D14" s="22">
        <v>0.33333333333333331</v>
      </c>
      <c r="E14" s="22">
        <v>0.70833333333333337</v>
      </c>
      <c r="F14" s="22">
        <v>3.125E-2</v>
      </c>
      <c r="G14" s="13">
        <f t="shared" si="0"/>
        <v>0.34375000000000006</v>
      </c>
      <c r="H14" s="1"/>
    </row>
    <row r="15" spans="1:8" ht="24" customHeight="1" x14ac:dyDescent="0.15">
      <c r="B15" s="10" t="str">
        <f t="shared" ca="1" si="1"/>
        <v>Sa</v>
      </c>
      <c r="C15" s="16">
        <f ca="1">C14+1</f>
        <v>45325</v>
      </c>
      <c r="D15" s="22">
        <v>0.33333333333333331</v>
      </c>
      <c r="E15" s="22">
        <v>0.69791666666666663</v>
      </c>
      <c r="F15" s="22">
        <v>3.125E-2</v>
      </c>
      <c r="G15" s="13">
        <f t="shared" si="0"/>
        <v>0.33333333333333331</v>
      </c>
      <c r="H15" s="1"/>
    </row>
    <row r="16" spans="1:8" ht="24" customHeight="1" x14ac:dyDescent="0.15">
      <c r="B16" s="10" t="str">
        <f t="shared" ca="1" si="1"/>
        <v>So</v>
      </c>
      <c r="C16" s="16">
        <f t="shared" ref="C16:C41" ca="1" si="2">C15+1</f>
        <v>45326</v>
      </c>
      <c r="D16" s="22"/>
      <c r="E16" s="22"/>
      <c r="F16" s="22"/>
      <c r="G16" s="13" t="str">
        <f t="shared" si="0"/>
        <v/>
      </c>
      <c r="H16" s="1"/>
    </row>
    <row r="17" spans="2:8" ht="24" customHeight="1" x14ac:dyDescent="0.15">
      <c r="B17" s="10" t="str">
        <f t="shared" ca="1" si="1"/>
        <v>Mo</v>
      </c>
      <c r="C17" s="16">
        <f t="shared" ca="1" si="2"/>
        <v>45327</v>
      </c>
      <c r="D17" s="22"/>
      <c r="E17" s="22"/>
      <c r="F17" s="22"/>
      <c r="G17" s="13" t="str">
        <f t="shared" si="0"/>
        <v/>
      </c>
      <c r="H17" s="1"/>
    </row>
    <row r="18" spans="2:8" ht="24" customHeight="1" x14ac:dyDescent="0.15">
      <c r="B18" s="10" t="str">
        <f t="shared" ca="1" si="1"/>
        <v>Di</v>
      </c>
      <c r="C18" s="16">
        <f t="shared" ca="1" si="2"/>
        <v>45328</v>
      </c>
      <c r="D18" s="22"/>
      <c r="E18" s="22"/>
      <c r="F18" s="22"/>
      <c r="G18" s="13" t="str">
        <f t="shared" si="0"/>
        <v/>
      </c>
      <c r="H18" s="1"/>
    </row>
    <row r="19" spans="2:8" ht="24" customHeight="1" x14ac:dyDescent="0.15">
      <c r="B19" s="10" t="str">
        <f t="shared" ca="1" si="1"/>
        <v>Mi</v>
      </c>
      <c r="C19" s="16">
        <f t="shared" ca="1" si="2"/>
        <v>45329</v>
      </c>
      <c r="D19" s="22"/>
      <c r="E19" s="22"/>
      <c r="F19" s="22"/>
      <c r="G19" s="13" t="str">
        <f t="shared" si="0"/>
        <v/>
      </c>
      <c r="H19" s="1"/>
    </row>
    <row r="20" spans="2:8" ht="24" customHeight="1" x14ac:dyDescent="0.15">
      <c r="B20" s="10" t="str">
        <f t="shared" ca="1" si="1"/>
        <v>Do</v>
      </c>
      <c r="C20" s="16">
        <f t="shared" ca="1" si="2"/>
        <v>45330</v>
      </c>
      <c r="D20" s="22"/>
      <c r="E20" s="22"/>
      <c r="F20" s="22"/>
      <c r="G20" s="13" t="str">
        <f t="shared" si="0"/>
        <v/>
      </c>
      <c r="H20" s="1"/>
    </row>
    <row r="21" spans="2:8" ht="24" customHeight="1" x14ac:dyDescent="0.15">
      <c r="B21" s="10" t="str">
        <f t="shared" ca="1" si="1"/>
        <v>Fr</v>
      </c>
      <c r="C21" s="16">
        <f t="shared" ca="1" si="2"/>
        <v>45331</v>
      </c>
      <c r="D21" s="22"/>
      <c r="E21" s="22"/>
      <c r="F21" s="22"/>
      <c r="G21" s="13" t="str">
        <f t="shared" si="0"/>
        <v/>
      </c>
      <c r="H21" s="1"/>
    </row>
    <row r="22" spans="2:8" ht="24" customHeight="1" x14ac:dyDescent="0.15">
      <c r="B22" s="10" t="str">
        <f t="shared" ca="1" si="1"/>
        <v>Sa</v>
      </c>
      <c r="C22" s="16">
        <f t="shared" ca="1" si="2"/>
        <v>45332</v>
      </c>
      <c r="D22" s="22"/>
      <c r="E22" s="22"/>
      <c r="F22" s="22"/>
      <c r="G22" s="13" t="str">
        <f t="shared" si="0"/>
        <v/>
      </c>
      <c r="H22" s="1"/>
    </row>
    <row r="23" spans="2:8" ht="24" customHeight="1" x14ac:dyDescent="0.15">
      <c r="B23" s="10" t="str">
        <f t="shared" ca="1" si="1"/>
        <v>So</v>
      </c>
      <c r="C23" s="16">
        <f ca="1">C22+1</f>
        <v>45333</v>
      </c>
      <c r="D23" s="22"/>
      <c r="E23" s="22"/>
      <c r="F23" s="22"/>
      <c r="G23" s="13" t="str">
        <f t="shared" si="0"/>
        <v/>
      </c>
      <c r="H23" s="1"/>
    </row>
    <row r="24" spans="2:8" ht="24" customHeight="1" x14ac:dyDescent="0.15">
      <c r="B24" s="10" t="str">
        <f t="shared" ca="1" si="1"/>
        <v>Mo</v>
      </c>
      <c r="C24" s="16">
        <f t="shared" ca="1" si="2"/>
        <v>45334</v>
      </c>
      <c r="D24" s="22"/>
      <c r="E24" s="22"/>
      <c r="F24" s="22"/>
      <c r="G24" s="13" t="str">
        <f t="shared" si="0"/>
        <v/>
      </c>
      <c r="H24" s="1"/>
    </row>
    <row r="25" spans="2:8" ht="24" customHeight="1" x14ac:dyDescent="0.15">
      <c r="B25" s="10" t="str">
        <f t="shared" ca="1" si="1"/>
        <v>Di</v>
      </c>
      <c r="C25" s="16">
        <f t="shared" ca="1" si="2"/>
        <v>45335</v>
      </c>
      <c r="D25" s="22"/>
      <c r="E25" s="22"/>
      <c r="F25" s="22"/>
      <c r="G25" s="13" t="str">
        <f t="shared" si="0"/>
        <v/>
      </c>
      <c r="H25" s="1"/>
    </row>
    <row r="26" spans="2:8" ht="24" customHeight="1" x14ac:dyDescent="0.15">
      <c r="B26" s="10" t="str">
        <f t="shared" ca="1" si="1"/>
        <v>Mi</v>
      </c>
      <c r="C26" s="16">
        <f ca="1">C25+1</f>
        <v>45336</v>
      </c>
      <c r="D26" s="22"/>
      <c r="E26" s="22"/>
      <c r="F26" s="22"/>
      <c r="G26" s="13" t="str">
        <f t="shared" si="0"/>
        <v/>
      </c>
      <c r="H26" s="1"/>
    </row>
    <row r="27" spans="2:8" ht="24" customHeight="1" x14ac:dyDescent="0.15">
      <c r="B27" s="10" t="str">
        <f t="shared" ca="1" si="1"/>
        <v>Do</v>
      </c>
      <c r="C27" s="16">
        <f t="shared" ca="1" si="2"/>
        <v>45337</v>
      </c>
      <c r="D27" s="22"/>
      <c r="E27" s="22"/>
      <c r="F27" s="22"/>
      <c r="G27" s="13" t="str">
        <f t="shared" si="0"/>
        <v/>
      </c>
      <c r="H27" s="1"/>
    </row>
    <row r="28" spans="2:8" ht="24" customHeight="1" x14ac:dyDescent="0.15">
      <c r="B28" s="10" t="str">
        <f t="shared" ca="1" si="1"/>
        <v>Fr</v>
      </c>
      <c r="C28" s="16">
        <f t="shared" ca="1" si="2"/>
        <v>45338</v>
      </c>
      <c r="D28" s="22"/>
      <c r="E28" s="22"/>
      <c r="F28" s="22"/>
      <c r="G28" s="13" t="str">
        <f t="shared" si="0"/>
        <v/>
      </c>
      <c r="H28" s="1"/>
    </row>
    <row r="29" spans="2:8" ht="24" customHeight="1" x14ac:dyDescent="0.15">
      <c r="B29" s="10" t="str">
        <f t="shared" ca="1" si="1"/>
        <v>Sa</v>
      </c>
      <c r="C29" s="16">
        <f t="shared" ca="1" si="2"/>
        <v>45339</v>
      </c>
      <c r="D29" s="22"/>
      <c r="E29" s="22"/>
      <c r="F29" s="22"/>
      <c r="G29" s="13" t="str">
        <f t="shared" si="0"/>
        <v/>
      </c>
      <c r="H29" s="1"/>
    </row>
    <row r="30" spans="2:8" ht="24" customHeight="1" x14ac:dyDescent="0.15">
      <c r="B30" s="10" t="str">
        <f t="shared" ca="1" si="1"/>
        <v>So</v>
      </c>
      <c r="C30" s="16">
        <f t="shared" ca="1" si="2"/>
        <v>45340</v>
      </c>
      <c r="D30" s="22"/>
      <c r="E30" s="22"/>
      <c r="F30" s="22"/>
      <c r="G30" s="13" t="str">
        <f t="shared" si="0"/>
        <v/>
      </c>
      <c r="H30" s="1"/>
    </row>
    <row r="31" spans="2:8" ht="24" customHeight="1" x14ac:dyDescent="0.15">
      <c r="B31" s="10" t="str">
        <f t="shared" ca="1" si="1"/>
        <v>Mo</v>
      </c>
      <c r="C31" s="16">
        <f ca="1">C30+1</f>
        <v>45341</v>
      </c>
      <c r="D31" s="22"/>
      <c r="E31" s="22"/>
      <c r="F31" s="22"/>
      <c r="G31" s="13" t="str">
        <f t="shared" si="0"/>
        <v/>
      </c>
      <c r="H31" s="1"/>
    </row>
    <row r="32" spans="2:8" ht="24" customHeight="1" x14ac:dyDescent="0.15">
      <c r="B32" s="10" t="str">
        <f t="shared" ca="1" si="1"/>
        <v>Di</v>
      </c>
      <c r="C32" s="16">
        <f t="shared" ca="1" si="2"/>
        <v>45342</v>
      </c>
      <c r="D32" s="22"/>
      <c r="E32" s="22"/>
      <c r="F32" s="22"/>
      <c r="G32" s="13" t="str">
        <f t="shared" si="0"/>
        <v/>
      </c>
      <c r="H32" s="1"/>
    </row>
    <row r="33" spans="2:8" ht="24" customHeight="1" x14ac:dyDescent="0.15">
      <c r="B33" s="10" t="str">
        <f t="shared" ca="1" si="1"/>
        <v>Mi</v>
      </c>
      <c r="C33" s="16">
        <f t="shared" ca="1" si="2"/>
        <v>45343</v>
      </c>
      <c r="D33" s="22"/>
      <c r="E33" s="22"/>
      <c r="F33" s="22"/>
      <c r="G33" s="13" t="str">
        <f t="shared" si="0"/>
        <v/>
      </c>
      <c r="H33" s="1"/>
    </row>
    <row r="34" spans="2:8" ht="24" customHeight="1" x14ac:dyDescent="0.15">
      <c r="B34" s="10" t="str">
        <f t="shared" ca="1" si="1"/>
        <v>Do</v>
      </c>
      <c r="C34" s="16">
        <f t="shared" ca="1" si="2"/>
        <v>45344</v>
      </c>
      <c r="D34" s="22"/>
      <c r="E34" s="22"/>
      <c r="F34" s="22"/>
      <c r="G34" s="13" t="str">
        <f t="shared" si="0"/>
        <v/>
      </c>
      <c r="H34" s="1"/>
    </row>
    <row r="35" spans="2:8" ht="24" customHeight="1" x14ac:dyDescent="0.15">
      <c r="B35" s="10" t="str">
        <f t="shared" ca="1" si="1"/>
        <v>Fr</v>
      </c>
      <c r="C35" s="16">
        <f t="shared" ca="1" si="2"/>
        <v>45345</v>
      </c>
      <c r="D35" s="22"/>
      <c r="E35" s="22"/>
      <c r="F35" s="22"/>
      <c r="G35" s="13" t="str">
        <f t="shared" si="0"/>
        <v/>
      </c>
      <c r="H35" s="1"/>
    </row>
    <row r="36" spans="2:8" ht="24" customHeight="1" x14ac:dyDescent="0.15">
      <c r="B36" s="10" t="str">
        <f t="shared" ca="1" si="1"/>
        <v>Sa</v>
      </c>
      <c r="C36" s="16">
        <f t="shared" ca="1" si="2"/>
        <v>45346</v>
      </c>
      <c r="D36" s="22"/>
      <c r="E36" s="22"/>
      <c r="F36" s="22"/>
      <c r="G36" s="13" t="str">
        <f t="shared" si="0"/>
        <v/>
      </c>
      <c r="H36" s="1"/>
    </row>
    <row r="37" spans="2:8" ht="24" customHeight="1" x14ac:dyDescent="0.15">
      <c r="B37" s="10" t="str">
        <f t="shared" ca="1" si="1"/>
        <v>So</v>
      </c>
      <c r="C37" s="16">
        <f t="shared" ca="1" si="2"/>
        <v>45347</v>
      </c>
      <c r="D37" s="22"/>
      <c r="E37" s="22"/>
      <c r="F37" s="22"/>
      <c r="G37" s="13" t="str">
        <f t="shared" si="0"/>
        <v/>
      </c>
      <c r="H37" s="1"/>
    </row>
    <row r="38" spans="2:8" ht="24" customHeight="1" x14ac:dyDescent="0.15">
      <c r="B38" s="10" t="str">
        <f t="shared" ca="1" si="1"/>
        <v>Mo</v>
      </c>
      <c r="C38" s="16">
        <f ca="1">C37+1</f>
        <v>45348</v>
      </c>
      <c r="D38" s="22"/>
      <c r="E38" s="22"/>
      <c r="F38" s="22"/>
      <c r="G38" s="13" t="str">
        <f t="shared" si="0"/>
        <v/>
      </c>
      <c r="H38" s="1"/>
    </row>
    <row r="39" spans="2:8" ht="24" customHeight="1" x14ac:dyDescent="0.15">
      <c r="B39" s="10" t="str">
        <f t="shared" ca="1" si="1"/>
        <v>Di</v>
      </c>
      <c r="C39" s="16">
        <f t="shared" ca="1" si="2"/>
        <v>45349</v>
      </c>
      <c r="D39" s="22"/>
      <c r="E39" s="22"/>
      <c r="F39" s="22"/>
      <c r="G39" s="13" t="str">
        <f t="shared" si="0"/>
        <v/>
      </c>
      <c r="H39" s="1"/>
    </row>
    <row r="40" spans="2:8" ht="24" customHeight="1" x14ac:dyDescent="0.15">
      <c r="B40" s="10" t="str">
        <f t="shared" ca="1" si="1"/>
        <v>Mi</v>
      </c>
      <c r="C40" s="16">
        <f t="shared" ca="1" si="2"/>
        <v>45350</v>
      </c>
      <c r="D40" s="22"/>
      <c r="E40" s="22"/>
      <c r="F40" s="22"/>
      <c r="G40" s="13" t="str">
        <f t="shared" si="0"/>
        <v/>
      </c>
      <c r="H40" s="1"/>
    </row>
    <row r="41" spans="2:8" ht="24" customHeight="1" x14ac:dyDescent="0.15">
      <c r="B41" s="10" t="str">
        <f t="shared" ca="1" si="1"/>
        <v>Do</v>
      </c>
      <c r="C41" s="16">
        <f t="shared" ca="1" si="2"/>
        <v>45351</v>
      </c>
      <c r="D41" s="22"/>
      <c r="E41" s="22"/>
      <c r="F41" s="22"/>
      <c r="G41" s="13" t="str">
        <f t="shared" si="0"/>
        <v/>
      </c>
      <c r="H41" s="1"/>
    </row>
    <row r="42" spans="2:8" ht="24" customHeight="1" x14ac:dyDescent="0.15">
      <c r="B42" s="10" t="str">
        <f t="shared" ca="1" si="1"/>
        <v>Fr</v>
      </c>
      <c r="C42" s="16">
        <f ca="1">C41+1</f>
        <v>45352</v>
      </c>
      <c r="D42" s="22"/>
      <c r="E42" s="22"/>
      <c r="F42" s="22"/>
      <c r="G42" s="13" t="str">
        <f>IF(AND(D42&lt;&gt;"",E42&lt;&gt;""),($E42-$D42)-$F42,"")</f>
        <v/>
      </c>
      <c r="H42" s="1"/>
    </row>
    <row r="43" spans="2:8" ht="24" customHeight="1" x14ac:dyDescent="0.15">
      <c r="B43" s="10" t="str">
        <f ca="1">TEXT($C43,"TTT")</f>
        <v>Sa</v>
      </c>
      <c r="C43" s="16">
        <f ca="1">IF(MONTH(C42+1)&gt;MONTH(C42),"",C42+1)</f>
        <v>45353</v>
      </c>
      <c r="D43" s="22"/>
      <c r="E43" s="22"/>
      <c r="F43" s="22"/>
      <c r="G43" s="13" t="str">
        <f>IF(AND(D43&lt;&gt;"",E43&lt;&gt;""),($E43-$D43)-$F43,"")</f>
        <v/>
      </c>
      <c r="H43" s="13"/>
    </row>
    <row r="44" spans="2:8" ht="30" customHeight="1" x14ac:dyDescent="0.15">
      <c r="B44" s="30" t="s">
        <v>16</v>
      </c>
      <c r="C44" s="31">
        <f>SUM(G13:G43)</f>
        <v>0.97916666666666674</v>
      </c>
      <c r="G44" s="14"/>
    </row>
    <row r="45" spans="2:8" ht="36.75" customHeight="1" x14ac:dyDescent="0.15">
      <c r="G45" s="15" t="s">
        <v>17</v>
      </c>
    </row>
  </sheetData>
  <mergeCells count="6">
    <mergeCell ref="B2:F2"/>
    <mergeCell ref="C5:E5"/>
    <mergeCell ref="F8:G8"/>
    <mergeCell ref="F7:G7"/>
    <mergeCell ref="C7:E7"/>
    <mergeCell ref="C8:E8"/>
  </mergeCells>
  <conditionalFormatting sqref="B13:H43">
    <cfRule type="containsText" dxfId="0" priority="1" operator="containsText" text="U,K,F,UU,S">
      <formula>NOT(ISERROR(SEARCH("U,K,F,UU,S",B13)))</formula>
    </cfRule>
  </conditionalFormatting>
  <printOptions horizontalCentered="1"/>
  <pageMargins left="0.2" right="0.2" top="0.36" bottom="0.2" header="0.3" footer="0.3"/>
  <pageSetup paperSize="9" scale="72" orientation="portrait" horizontalDpi="4294967293" r:id="rId1"/>
  <headerFooter differentFirst="1">
    <oddFooter>Page &amp;P of &amp;N</oddFooter>
  </headerFooter>
  <ignoredErrors>
    <ignoredError sqref="C14:C42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24A7E06DE772489F05F43B0D20114C" ma:contentTypeVersion="15" ma:contentTypeDescription="Ein neues Dokument erstellen." ma:contentTypeScope="" ma:versionID="4b4e494e3975ca50b8e8f2bd57dce142">
  <xsd:schema xmlns:xsd="http://www.w3.org/2001/XMLSchema" xmlns:xs="http://www.w3.org/2001/XMLSchema" xmlns:p="http://schemas.microsoft.com/office/2006/metadata/properties" xmlns:ns2="3730db29-d9dc-4ee6-8792-ab0855b04f7e" xmlns:ns3="68160b8e-e5bc-4418-bf9f-9a5ebea53c19" targetNamespace="http://schemas.microsoft.com/office/2006/metadata/properties" ma:root="true" ma:fieldsID="99675d1f20f815f6765454f49bfd3588" ns2:_="" ns3:_="">
    <xsd:import namespace="3730db29-d9dc-4ee6-8792-ab0855b04f7e"/>
    <xsd:import namespace="68160b8e-e5bc-4418-bf9f-9a5ebea53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0db29-d9dc-4ee6-8792-ab0855b04f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0317fa8b-e7c1-42c4-9cdb-bd933782d5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60b8e-e5bc-4418-bf9f-9a5ebea53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7d34193-41bb-4b6c-8323-c440a4f91954}" ma:internalName="TaxCatchAll" ma:showField="CatchAllData" ma:web="68160b8e-e5bc-4418-bf9f-9a5ebea53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730db29-d9dc-4ee6-8792-ab0855b04f7e">
      <Terms xmlns="http://schemas.microsoft.com/office/infopath/2007/PartnerControls"/>
    </lcf76f155ced4ddcb4097134ff3c332f>
    <TaxCatchAll xmlns="68160b8e-e5bc-4418-bf9f-9a5ebea53c1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CA4D86-80A8-4632-B15C-5D9938A0FA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30db29-d9dc-4ee6-8792-ab0855b04f7e"/>
    <ds:schemaRef ds:uri="68160b8e-e5bc-4418-bf9f-9a5ebea53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448EE2-253B-4899-84FB-B6E9FA41968B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3730db29-d9dc-4ee6-8792-ab0855b04f7e"/>
    <ds:schemaRef ds:uri="68160b8e-e5bc-4418-bf9f-9a5ebea53c19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4FCC6DE-3241-4272-AC2C-49AFAE2CAE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TM10000064</Templat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Liste</vt:lpstr>
      <vt:lpstr>Liste!Druckbereich</vt:lpstr>
      <vt:lpstr>Liste!Drucktitel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Junusi</dc:creator>
  <cp:keywords/>
  <dc:description/>
  <cp:lastModifiedBy>Lukas Wünnemann</cp:lastModifiedBy>
  <cp:revision/>
  <dcterms:created xsi:type="dcterms:W3CDTF">2014-09-09T17:23:31Z</dcterms:created>
  <dcterms:modified xsi:type="dcterms:W3CDTF">2024-02-19T08:17:59Z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0x010100A324A7E06DE772489F05F43B0D20114C</vt:lpwstr>
  </property>
  <property fmtid="{D5CDD505-2E9C-101B-9397-08002B2CF9AE}" pid="3" name="MediaServiceImageTags">
    <vt:lpwstr/>
  </property>
</Properties>
</file>